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jcizek/Downloads/"/>
    </mc:Choice>
  </mc:AlternateContent>
  <xr:revisionPtr revIDLastSave="0" documentId="13_ncr:1_{F89F468D-54C1-7E40-BE84-8FDD76E7CA66}" xr6:coauthVersionLast="47" xr6:coauthVersionMax="47" xr10:uidLastSave="{00000000-0000-0000-0000-000000000000}"/>
  <workbookProtection workbookAlgorithmName="SHA-512" workbookHashValue="E6H3RGNr280tpZBt9i2KmjFS8bcKOE8wRbEKONmSFJGcnn1hSsYB0Pxbl7Kbpq7hSlJFXMzceZkcgoly1b8gaw==" workbookSaltValue="qJJ4W6CUQwRjYLy5raKsvg==" workbookSpinCount="100000" lockStructure="1"/>
  <bookViews>
    <workbookView xWindow="0" yWindow="500" windowWidth="35840" windowHeight="20400" activeTab="1" xr2:uid="{3F7DFEBE-6C42-7045-A8AF-220224E38BB3}"/>
  </bookViews>
  <sheets>
    <sheet name="STAGE 1  RISK ASSESSMENT" sheetId="4" r:id="rId1"/>
    <sheet name="STAGE 2 MODIFICATION ASSESSMENT" sheetId="5" r:id="rId2"/>
    <sheet name="HIDE - Questions" sheetId="1" state="hidden" r:id="rId3"/>
    <sheet name="HIDE - Cell Values"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4" l="1"/>
  <c r="F13" i="4" s="1"/>
  <c r="D9" i="4"/>
  <c r="F9" i="4" s="1"/>
  <c r="D4" i="5"/>
  <c r="D6" i="5"/>
  <c r="D7" i="5"/>
  <c r="D8" i="5"/>
  <c r="D9" i="5"/>
  <c r="D10" i="5"/>
  <c r="D5" i="5"/>
  <c r="D10" i="4" l="1"/>
  <c r="F10" i="4" s="1"/>
  <c r="D11" i="4"/>
  <c r="F11" i="4" s="1"/>
  <c r="D12" i="4"/>
  <c r="F12" i="4" s="1"/>
  <c r="F5" i="5" l="1"/>
  <c r="F6" i="5"/>
  <c r="F7" i="5"/>
  <c r="F8" i="5"/>
  <c r="F9" i="5"/>
  <c r="F10" i="5"/>
  <c r="F4" i="5"/>
  <c r="F12" i="5" l="1"/>
  <c r="C12" i="5" s="1"/>
  <c r="D4" i="4"/>
  <c r="F4" i="4" s="1"/>
  <c r="D5" i="4"/>
  <c r="F5" i="4" s="1"/>
  <c r="D6" i="4"/>
  <c r="F6" i="4" s="1"/>
  <c r="D7" i="4"/>
  <c r="F7" i="4" s="1"/>
  <c r="D8" i="4"/>
  <c r="F8" i="4" s="1"/>
  <c r="D9" i="1"/>
  <c r="F15" i="4" l="1"/>
  <c r="C15" i="4" s="1"/>
  <c r="K4" i="1"/>
  <c r="K5" i="1"/>
  <c r="K6" i="1"/>
  <c r="K7" i="1"/>
  <c r="K8" i="1"/>
  <c r="K9" i="1"/>
  <c r="K3" i="1"/>
  <c r="D3" i="1"/>
  <c r="D4" i="1"/>
  <c r="D5" i="1"/>
  <c r="D6" i="1"/>
  <c r="D7" i="1"/>
  <c r="D8" i="1"/>
  <c r="D10" i="1" l="1"/>
  <c r="K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tc={4B115415-17E3-C749-97CE-49A38C432741}</author>
    <author>tc={7DE1BF77-FA17-674D-9067-6A314A11893F}</author>
  </authors>
  <commentList>
    <comment ref="A2" authorId="0" shapeId="0" xr:uid="{4B115415-17E3-C749-97CE-49A38C432741}">
      <text>
        <t>[Threaded comment]
Your version of Excel allows you to read this threaded comment; however, any edits to it will get removed if the file is opened in a newer version of Excel. Learn more: https://go.microsoft.com/fwlink/?linkid=870924
Comment:
    businesses are meant to answer these questions in regard to their business as usual operations</t>
      </text>
    </comment>
    <comment ref="I2" authorId="1" shapeId="0" xr:uid="{7DE1BF77-FA17-674D-9067-6A314A11893F}">
      <text>
        <t>[Threaded comment]
Your version of Excel allows you to read this threaded comment; however, any edits to it will get removed if the file is opened in a newer version of Excel. Learn more: https://go.microsoft.com/fwlink/?linkid=870924
Comment:
    I thought here needs a difference betwen NA and No but not sure if this is the best approach. 
My argument for the differentiation between No and NA is because if the business does not have it as an original risk they should not be positively score for the modifer.
eg. If the company does not rely on international travel then they should answer not applicable for limiting/restricting international travel as a modifier however if they do have this as a risk and they cannot restrict/limit it then they should be further dinged so to speak.
Does that make sense?</t>
      </text>
    </comment>
  </commentList>
</comments>
</file>

<file path=xl/sharedStrings.xml><?xml version="1.0" encoding="utf-8"?>
<sst xmlns="http://schemas.openxmlformats.org/spreadsheetml/2006/main" count="80" uniqueCount="62">
  <si>
    <t xml:space="preserve">Risk Assessment </t>
  </si>
  <si>
    <t>Are you a business that traditionally requires face to face contact with your clients or customers?</t>
  </si>
  <si>
    <t>Are you a business that has a lot of foot traffic (ie, in and out of an enclosed space/store/office)?</t>
  </si>
  <si>
    <t>Are you a business that requires your employees to travel to numerous different sites domestically in order to conduct business?</t>
  </si>
  <si>
    <t>Are you a business that relies on international travel in order to operate?</t>
  </si>
  <si>
    <t>Are you a business that requires employees to directly touch clients or customers?</t>
  </si>
  <si>
    <t>Risk Assessment Options</t>
  </si>
  <si>
    <t>Score</t>
  </si>
  <si>
    <t>Risk Assessment Score</t>
  </si>
  <si>
    <t>Weighting</t>
  </si>
  <si>
    <t>Yes (1)
No/ Not Applicable (0)</t>
  </si>
  <si>
    <t>Modification Assessment</t>
  </si>
  <si>
    <t>Is it possible to move your business entirely online?</t>
  </si>
  <si>
    <t>Can businesses modify so they limit or cancel any large meetings, conferences, events?</t>
  </si>
  <si>
    <t>Can you modify your business so that you limit or restrict physical contct with clients or customers?</t>
  </si>
  <si>
    <t>Risk Modifier Options</t>
  </si>
  <si>
    <t>Can you modify your business so that you limit or restrict the goods and other products that are passed between employees and customers? (i.e., online, electronic payment options only, no returns, etc)</t>
  </si>
  <si>
    <t>Modifier Assessment Score</t>
  </si>
  <si>
    <t>Are you a business that requires goods and other products to pass amongst employees and between employees and customers or have high touch surfaces that are required for business operations?</t>
  </si>
  <si>
    <t>Do you interact with more than 10 clients in person on a daily basis?</t>
  </si>
  <si>
    <t>low</t>
  </si>
  <si>
    <t>mod</t>
  </si>
  <si>
    <t>high</t>
  </si>
  <si>
    <t>Yes (2)
Not Applicable (1)
No (0)</t>
  </si>
  <si>
    <t>high modifer potential</t>
  </si>
  <si>
    <t>35-48</t>
  </si>
  <si>
    <t>15-34</t>
  </si>
  <si>
    <t>0-14</t>
  </si>
  <si>
    <t>Is it possible to limit the number of people that interact in your business? This includes modifications such as:
-ensuring clients only buy goods and products online with delivery or pick up options; 
-utilizing outdoor space to limit interactions in enclosed areas; 
-restricting the number of people that are allowed to interact in an enclose space at one time; 
-limiting the number of people being served at one time; 
-limiting face to face contact with clients or customers; 
-providing alternative scheduling to limit the number of cliens/customers on any given day</t>
  </si>
  <si>
    <t>Is it possible to restrict or limit travel to various sites? This includes:
-limiting travel to domestic sites
-limiting international travel</t>
  </si>
  <si>
    <t>Can measures be implement that ensure physical distance (minimum of 6 feet) can be practiced? (ie, easy markings on the floor, shields between booths/working spaces etc.)</t>
  </si>
  <si>
    <t>YES</t>
  </si>
  <si>
    <t>NO / NOT APPLICABLE</t>
  </si>
  <si>
    <t>Yes
No/ Not Applicable</t>
  </si>
  <si>
    <t>Numeric Answer</t>
  </si>
  <si>
    <t>NO</t>
  </si>
  <si>
    <t>NOT APPLICABLE</t>
  </si>
  <si>
    <t>HIGH</t>
  </si>
  <si>
    <t>MODERATE</t>
  </si>
  <si>
    <t>LOW</t>
  </si>
  <si>
    <t xml:space="preserve">Can measures be implemented to ensure physical distancing (minimum of 6 feet) can be practiced? </t>
  </si>
  <si>
    <t>Are you a business that requires employees to directly touch clients, customers, or other community members?</t>
  </si>
  <si>
    <t>Are you a business that requires a high density of people in your facilities (e.g., a large number of employees in an enclosed space at one time)?</t>
  </si>
  <si>
    <t xml:space="preserve">Can your business be modified to significantly limit or restrict the goods and other products that are passed between employees and customers? </t>
  </si>
  <si>
    <t>Risk Score</t>
  </si>
  <si>
    <t>Modification Score</t>
  </si>
  <si>
    <t>Operational Toolkit for Businesses Considering Reopening or Expanding Operations in COVID-19: 
ASSESSMENT CALCULATOR</t>
  </si>
  <si>
    <t>Is it possible to restrict or significantly limit travel (domestic or international)?</t>
  </si>
  <si>
    <t>Can your business be modified to significantly limit or restrict physical contact between employees or with clients, customers, or other community members?</t>
  </si>
  <si>
    <t>PARTIALLY / IN PROGRESS</t>
  </si>
  <si>
    <t xml:space="preserve">Are you a business that requires the handling and transfer of goods and other products between employees, clients, customers, or other community members? </t>
  </si>
  <si>
    <t>Does your business have high-touch surfaces that are required for operations?</t>
  </si>
  <si>
    <t>Does your business require prolonged close contact between employees, clients, customers or other community members (ie, more than 10 minutes, less than 6 feet)?</t>
  </si>
  <si>
    <t>Are you a business that works directly with vulnerable populations (eg, aged care, disability services, etc)?</t>
  </si>
  <si>
    <t>Is it possible to significantly limit the number of people (eg, employees, clients, customers, other community members) that interact in person during daily business operations?</t>
  </si>
  <si>
    <t>Can your business be modified to significantly limit or cancel large meetings, conferences, tournaments, or events?</t>
  </si>
  <si>
    <t>Operational Toolkit for Businesses Considering
Reopening or Expanding Operations in COVID-19: 
ASSESSMENT CALCULATOR</t>
  </si>
  <si>
    <r>
      <t xml:space="preserve">Do you or your employees interact with </t>
    </r>
    <r>
      <rPr>
        <u/>
        <sz val="12"/>
        <color rgb="FF000000"/>
        <rFont val="Georgia"/>
        <family val="1"/>
      </rPr>
      <t>any</t>
    </r>
    <r>
      <rPr>
        <sz val="12"/>
        <color rgb="FF000000"/>
        <rFont val="Georgia"/>
        <family val="1"/>
      </rPr>
      <t xml:space="preserve"> clients, customers, or other community members in person, on a daily basis? </t>
    </r>
  </si>
  <si>
    <r>
      <t xml:space="preserve">Do you or your employees interact with </t>
    </r>
    <r>
      <rPr>
        <u/>
        <sz val="12"/>
        <color rgb="FF000000"/>
        <rFont val="Georgia"/>
        <family val="1"/>
      </rPr>
      <t>a large number</t>
    </r>
    <r>
      <rPr>
        <sz val="12"/>
        <color rgb="FF000000"/>
        <rFont val="Georgia"/>
        <family val="1"/>
      </rPr>
      <t xml:space="preserve"> of clients, customers, or other community members in person, on a daily basis? </t>
    </r>
  </si>
  <si>
    <r>
      <t xml:space="preserve">*In order to receive your risk score, you must answer </t>
    </r>
    <r>
      <rPr>
        <u/>
        <sz val="12"/>
        <color rgb="FF000000"/>
        <rFont val="Georgia"/>
        <family val="1"/>
      </rPr>
      <t>all</t>
    </r>
    <r>
      <rPr>
        <sz val="12"/>
        <color rgb="FF000000"/>
        <rFont val="Georgia"/>
        <family val="1"/>
      </rPr>
      <t xml:space="preserve"> questions. Your risk score will then be displayed at the bottom of the risk assessment next to the box titled: Risk Score*</t>
    </r>
  </si>
  <si>
    <r>
      <t xml:space="preserve">*In order to receive your modification score, you must answer </t>
    </r>
    <r>
      <rPr>
        <u/>
        <sz val="12"/>
        <color rgb="FF000000"/>
        <rFont val="Georgia"/>
        <family val="1"/>
      </rPr>
      <t>all</t>
    </r>
    <r>
      <rPr>
        <sz val="12"/>
        <color rgb="FF000000"/>
        <rFont val="Georgia"/>
        <family val="1"/>
      </rPr>
      <t xml:space="preserve"> questions. Your modification score will then be displayed at the bottom of the modification assessment next to the box titled: Modification Score*</t>
    </r>
  </si>
  <si>
    <t>Yes
Partially/ In Progress
Not Applicable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</si>
</sst>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rgb="FF000000"/>
      <name val="Calibri"/>
      <family val="2"/>
    </font>
    <font>
      <b/>
      <sz val="16"/>
      <color theme="1"/>
      <name val="Calibri"/>
      <family val="2"/>
      <scheme val="minor"/>
    </font>
    <font>
      <b/>
      <sz val="14"/>
      <color rgb="FF000000"/>
      <name val="Calibri (Body)"/>
    </font>
    <font>
      <sz val="14"/>
      <color theme="1"/>
      <name val="Calibri (Body)"/>
    </font>
    <font>
      <b/>
      <sz val="14"/>
      <color theme="1"/>
      <name val="Calibri (Body)"/>
    </font>
    <font>
      <b/>
      <sz val="20"/>
      <color theme="1"/>
      <name val="Calibri"/>
      <family val="2"/>
      <scheme val="minor"/>
    </font>
    <font>
      <sz val="16"/>
      <color rgb="FF222222"/>
      <name val="Arial"/>
      <family val="2"/>
    </font>
    <font>
      <sz val="14"/>
      <color theme="1"/>
      <name val="Calibri"/>
      <family val="2"/>
      <scheme val="minor"/>
    </font>
    <font>
      <b/>
      <sz val="18"/>
      <color theme="1"/>
      <name val="Georgia"/>
      <family val="1"/>
    </font>
    <font>
      <sz val="12"/>
      <color rgb="FF000000"/>
      <name val="Georgia"/>
      <family val="1"/>
    </font>
    <font>
      <sz val="12"/>
      <color theme="1"/>
      <name val="Georgia"/>
      <family val="1"/>
    </font>
    <font>
      <u/>
      <sz val="12"/>
      <color rgb="FF000000"/>
      <name val="Georgia"/>
      <family val="1"/>
    </font>
    <font>
      <b/>
      <sz val="14"/>
      <color rgb="FF000000"/>
      <name val="Georgia"/>
      <family val="1"/>
    </font>
    <font>
      <b/>
      <sz val="14"/>
      <color theme="1"/>
      <name val="Georgia"/>
      <family val="1"/>
    </font>
  </fonts>
  <fills count="4">
    <fill>
      <patternFill patternType="none"/>
    </fill>
    <fill>
      <patternFill patternType="gray125"/>
    </fill>
    <fill>
      <patternFill patternType="solid">
        <fgColor theme="0"/>
        <bgColor indexed="64"/>
      </patternFill>
    </fill>
    <fill>
      <patternFill patternType="solid">
        <fgColor rgb="FF78B7E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s>
  <cellStyleXfs count="1">
    <xf numFmtId="0" fontId="0" fillId="0" borderId="0"/>
  </cellStyleXfs>
  <cellXfs count="76">
    <xf numFmtId="0" fontId="0" fillId="0" borderId="0" xfId="0"/>
    <xf numFmtId="0" fontId="1" fillId="0" borderId="0" xfId="0" applyFont="1" applyAlignment="1">
      <alignment wrapText="1"/>
    </xf>
    <xf numFmtId="0" fontId="0" fillId="0" borderId="1" xfId="0" applyBorder="1"/>
    <xf numFmtId="0" fontId="0" fillId="0" borderId="1" xfId="0" applyFill="1" applyBorder="1"/>
    <xf numFmtId="0" fontId="6" fillId="0" borderId="4" xfId="0" applyFont="1" applyBorder="1" applyAlignment="1">
      <alignment horizontal="left"/>
    </xf>
    <xf numFmtId="0" fontId="2" fillId="0" borderId="5" xfId="0" applyFont="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xf>
    <xf numFmtId="0" fontId="1" fillId="0" borderId="7" xfId="0" applyFont="1" applyBorder="1" applyAlignment="1">
      <alignment wrapText="1"/>
    </xf>
    <xf numFmtId="0" fontId="0" fillId="0" borderId="8" xfId="0" applyBorder="1"/>
    <xf numFmtId="0" fontId="1" fillId="0" borderId="9" xfId="0" applyFont="1" applyBorder="1" applyAlignment="1">
      <alignment wrapText="1"/>
    </xf>
    <xf numFmtId="0" fontId="0" fillId="0" borderId="10" xfId="0" applyBorder="1"/>
    <xf numFmtId="0" fontId="0" fillId="0" borderId="10" xfId="0" applyFill="1" applyBorder="1"/>
    <xf numFmtId="0" fontId="0" fillId="0" borderId="11" xfId="0" applyBorder="1"/>
    <xf numFmtId="0" fontId="3" fillId="0" borderId="12" xfId="0" applyFont="1" applyBorder="1" applyAlignment="1">
      <alignment wrapText="1"/>
    </xf>
    <xf numFmtId="0" fontId="4" fillId="0" borderId="13" xfId="0" applyFont="1" applyBorder="1"/>
    <xf numFmtId="0" fontId="5" fillId="0" borderId="14" xfId="0" applyFont="1" applyBorder="1"/>
    <xf numFmtId="0" fontId="0" fillId="0" borderId="13" xfId="0" applyBorder="1"/>
    <xf numFmtId="0" fontId="3" fillId="0" borderId="14" xfId="0" applyFont="1" applyBorder="1" applyAlignment="1">
      <alignment wrapText="1"/>
    </xf>
    <xf numFmtId="0" fontId="4" fillId="0" borderId="15" xfId="0" applyFont="1" applyBorder="1"/>
    <xf numFmtId="0" fontId="0" fillId="2" borderId="0" xfId="0" applyFill="1"/>
    <xf numFmtId="0" fontId="3" fillId="2" borderId="0" xfId="0" applyFont="1" applyFill="1" applyBorder="1" applyAlignment="1">
      <alignment horizontal="center" vertical="center" wrapText="1"/>
    </xf>
    <xf numFmtId="0" fontId="8" fillId="2" borderId="0" xfId="0" applyFont="1" applyFill="1" applyBorder="1" applyAlignment="1">
      <alignment horizontal="center"/>
    </xf>
    <xf numFmtId="0" fontId="2" fillId="0" borderId="17" xfId="0" applyFont="1" applyBorder="1" applyAlignment="1">
      <alignment horizontal="left" wrapText="1"/>
    </xf>
    <xf numFmtId="0" fontId="7" fillId="0" borderId="18" xfId="0" applyFont="1" applyBorder="1"/>
    <xf numFmtId="0" fontId="7" fillId="0" borderId="2" xfId="0" applyFont="1" applyBorder="1"/>
    <xf numFmtId="0" fontId="0" fillId="2" borderId="0" xfId="0" applyFill="1" applyProtection="1"/>
    <xf numFmtId="0" fontId="0" fillId="0" borderId="0" xfId="0" applyProtection="1"/>
    <xf numFmtId="0" fontId="2" fillId="0" borderId="17" xfId="0" applyFont="1" applyBorder="1" applyAlignment="1" applyProtection="1">
      <alignment horizontal="left" wrapText="1"/>
    </xf>
    <xf numFmtId="0" fontId="2" fillId="0" borderId="5" xfId="0" applyFont="1" applyBorder="1" applyAlignment="1" applyProtection="1">
      <alignment horizontal="left"/>
    </xf>
    <xf numFmtId="0" fontId="2" fillId="0" borderId="6" xfId="0" applyFont="1" applyBorder="1" applyAlignment="1" applyProtection="1">
      <alignment horizontal="left"/>
    </xf>
    <xf numFmtId="0" fontId="0" fillId="0" borderId="8" xfId="0" applyBorder="1" applyProtection="1"/>
    <xf numFmtId="0" fontId="0" fillId="0" borderId="18" xfId="0" applyBorder="1" applyProtection="1"/>
    <xf numFmtId="0" fontId="0" fillId="0" borderId="1" xfId="0" applyBorder="1" applyProtection="1"/>
    <xf numFmtId="0" fontId="0" fillId="0" borderId="10" xfId="0" applyBorder="1" applyProtection="1"/>
    <xf numFmtId="0" fontId="0" fillId="0" borderId="15" xfId="0" applyBorder="1" applyProtection="1"/>
    <xf numFmtId="0" fontId="0" fillId="0" borderId="13" xfId="0" applyBorder="1" applyProtection="1"/>
    <xf numFmtId="0" fontId="3" fillId="0" borderId="14" xfId="0" applyFont="1" applyBorder="1" applyAlignment="1" applyProtection="1">
      <alignment wrapText="1"/>
    </xf>
    <xf numFmtId="0" fontId="3" fillId="2" borderId="0" xfId="0" applyFont="1" applyFill="1" applyBorder="1" applyAlignment="1">
      <alignment vertical="center" wrapText="1"/>
    </xf>
    <xf numFmtId="0" fontId="0" fillId="0" borderId="11" xfId="0" applyBorder="1" applyProtection="1"/>
    <xf numFmtId="0" fontId="0" fillId="2" borderId="23" xfId="0" applyFill="1" applyBorder="1"/>
    <xf numFmtId="0" fontId="0" fillId="2" borderId="0" xfId="0" applyFill="1" applyBorder="1" applyProtection="1"/>
    <xf numFmtId="0" fontId="0" fillId="2" borderId="22" xfId="0" applyFill="1" applyBorder="1"/>
    <xf numFmtId="0" fontId="0" fillId="2" borderId="0" xfId="0" applyFill="1" applyBorder="1"/>
    <xf numFmtId="0" fontId="0" fillId="2" borderId="24" xfId="0" applyFill="1" applyBorder="1"/>
    <xf numFmtId="0" fontId="10" fillId="0" borderId="7" xfId="0" applyFont="1" applyBorder="1" applyAlignment="1">
      <alignment wrapText="1"/>
    </xf>
    <xf numFmtId="0" fontId="11" fillId="0" borderId="8" xfId="0" applyFont="1" applyBorder="1" applyAlignment="1" applyProtection="1">
      <alignment horizontal="center"/>
      <protection locked="0"/>
    </xf>
    <xf numFmtId="0" fontId="10" fillId="0" borderId="9" xfId="0" applyFont="1" applyBorder="1" applyAlignment="1">
      <alignment wrapText="1"/>
    </xf>
    <xf numFmtId="0" fontId="11" fillId="0" borderId="11" xfId="0" applyFont="1" applyBorder="1" applyAlignment="1" applyProtection="1">
      <alignment horizontal="center"/>
      <protection locked="0"/>
    </xf>
    <xf numFmtId="0" fontId="13" fillId="3" borderId="3" xfId="0" applyFont="1" applyFill="1" applyBorder="1" applyAlignment="1">
      <alignment horizontal="left" vertical="center" wrapText="1"/>
    </xf>
    <xf numFmtId="0" fontId="14" fillId="3" borderId="16" xfId="0" applyFont="1" applyFill="1" applyBorder="1" applyAlignment="1">
      <alignment horizontal="center" vertical="center"/>
    </xf>
    <xf numFmtId="0" fontId="14" fillId="3" borderId="4" xfId="0" applyFont="1" applyFill="1" applyBorder="1" applyAlignment="1">
      <alignment horizontal="left"/>
    </xf>
    <xf numFmtId="0" fontId="14" fillId="3" borderId="6" xfId="0" applyFont="1" applyFill="1" applyBorder="1" applyAlignment="1">
      <alignment horizontal="center" wrapText="1"/>
    </xf>
    <xf numFmtId="0" fontId="10" fillId="0" borderId="7" xfId="0" applyFont="1" applyBorder="1" applyAlignment="1" applyProtection="1">
      <alignment wrapText="1"/>
    </xf>
    <xf numFmtId="0" fontId="10" fillId="0" borderId="9" xfId="0" applyFont="1" applyBorder="1" applyAlignment="1" applyProtection="1">
      <alignment wrapText="1"/>
    </xf>
    <xf numFmtId="0" fontId="11" fillId="2" borderId="0" xfId="0" applyFont="1" applyFill="1" applyProtection="1"/>
    <xf numFmtId="0" fontId="13" fillId="3" borderId="12" xfId="0" applyFont="1" applyFill="1" applyBorder="1" applyAlignment="1" applyProtection="1">
      <alignment vertical="center" wrapText="1"/>
    </xf>
    <xf numFmtId="0" fontId="14" fillId="3" borderId="14" xfId="0" applyFont="1" applyFill="1" applyBorder="1" applyAlignment="1" applyProtection="1">
      <alignment horizontal="center" vertical="center"/>
    </xf>
    <xf numFmtId="0" fontId="11" fillId="0" borderId="0" xfId="0" applyFont="1"/>
    <xf numFmtId="0" fontId="14" fillId="3" borderId="4" xfId="0" applyFont="1" applyFill="1" applyBorder="1" applyAlignment="1" applyProtection="1">
      <alignment horizontal="left"/>
    </xf>
    <xf numFmtId="0" fontId="14" fillId="3" borderId="6" xfId="0" applyFont="1" applyFill="1" applyBorder="1" applyAlignment="1" applyProtection="1">
      <alignment horizontal="center" vertical="center" wrapText="1"/>
    </xf>
    <xf numFmtId="0" fontId="10" fillId="2" borderId="0" xfId="0" applyFont="1" applyFill="1" applyBorder="1" applyAlignment="1">
      <alignment horizontal="left" vertical="center" wrapText="1"/>
    </xf>
    <xf numFmtId="0" fontId="10" fillId="0" borderId="19" xfId="0" applyFont="1" applyBorder="1" applyAlignment="1">
      <alignment horizontal="center" wrapText="1"/>
    </xf>
    <xf numFmtId="0" fontId="10" fillId="0" borderId="16"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16" xfId="0" applyFont="1" applyBorder="1" applyAlignment="1">
      <alignment horizontal="center" wrapText="1"/>
    </xf>
    <xf numFmtId="0" fontId="9" fillId="2" borderId="21" xfId="0" applyFont="1" applyFill="1" applyBorder="1" applyAlignment="1">
      <alignment horizontal="center" vertical="center" wrapText="1"/>
    </xf>
    <xf numFmtId="0" fontId="9" fillId="2" borderId="21" xfId="0" applyFont="1" applyFill="1" applyBorder="1" applyAlignment="1">
      <alignment horizontal="center" vertical="center"/>
    </xf>
    <xf numFmtId="0" fontId="0" fillId="2" borderId="0" xfId="0" applyFill="1" applyBorder="1" applyAlignment="1">
      <alignment horizontal="center"/>
    </xf>
    <xf numFmtId="0" fontId="10" fillId="0" borderId="19" xfId="0" applyFont="1" applyBorder="1" applyAlignment="1" applyProtection="1">
      <alignment horizontal="center" wrapText="1"/>
    </xf>
    <xf numFmtId="0" fontId="10" fillId="0" borderId="16" xfId="0" applyFont="1" applyBorder="1" applyAlignment="1" applyProtection="1">
      <alignment horizontal="center" wrapText="1"/>
    </xf>
    <xf numFmtId="0" fontId="0" fillId="0" borderId="19" xfId="0" applyBorder="1" applyAlignment="1" applyProtection="1">
      <alignment horizontal="center"/>
    </xf>
    <xf numFmtId="0" fontId="0" fillId="0" borderId="20" xfId="0" applyBorder="1" applyAlignment="1" applyProtection="1">
      <alignment horizontal="center"/>
    </xf>
    <xf numFmtId="0" fontId="0" fillId="0" borderId="16" xfId="0" applyBorder="1" applyAlignment="1" applyProtection="1">
      <alignment horizontal="center"/>
    </xf>
    <xf numFmtId="0" fontId="0" fillId="2" borderId="0" xfId="0"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78B7E5"/>
      <color rgb="FF9DC4E8"/>
      <color rgb="FFFF5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931334</xdr:colOff>
      <xdr:row>0</xdr:row>
      <xdr:rowOff>8465</xdr:rowOff>
    </xdr:from>
    <xdr:to>
      <xdr:col>2</xdr:col>
      <xdr:colOff>1382674</xdr:colOff>
      <xdr:row>1</xdr:row>
      <xdr:rowOff>0</xdr:rowOff>
    </xdr:to>
    <xdr:pic>
      <xdr:nvPicPr>
        <xdr:cNvPr id="3" name="Picture 2" descr="Johns Hopkins Center for Health Security logo">
          <a:extLst>
            <a:ext uri="{FF2B5EF4-FFF2-40B4-BE49-F238E27FC236}">
              <a16:creationId xmlns:a16="http://schemas.microsoft.com/office/drawing/2014/main" id="{732CC24A-E9D9-9F47-BE0C-45184134F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1" y="8465"/>
          <a:ext cx="4585895" cy="993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1504464</xdr:colOff>
      <xdr:row>0</xdr:row>
      <xdr:rowOff>29308</xdr:rowOff>
    </xdr:from>
    <xdr:to>
      <xdr:col>2</xdr:col>
      <xdr:colOff>1961664</xdr:colOff>
      <xdr:row>0</xdr:row>
      <xdr:rowOff>871771</xdr:rowOff>
    </xdr:to>
    <xdr:pic>
      <xdr:nvPicPr>
        <xdr:cNvPr id="2" name="Picture 1" descr="Johns Hopkins Center for Health Security logo">
          <a:extLst>
            <a:ext uri="{FF2B5EF4-FFF2-40B4-BE49-F238E27FC236}">
              <a16:creationId xmlns:a16="http://schemas.microsoft.com/office/drawing/2014/main" id="{71CC0BA8-7B9F-3E48-BEBF-A1D897B52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4849" y="29308"/>
          <a:ext cx="3886200" cy="842463"/>
        </a:xfrm>
        <a:prstGeom prst="rect">
          <a:avLst/>
        </a:prstGeom>
      </xdr:spPr>
    </xdr:pic>
    <xdr:clientData/>
  </xdr:twoCellAnchor>
  <xdr:twoCellAnchor editAs="oneCell">
    <xdr:from>
      <xdr:col>1</xdr:col>
      <xdr:colOff>1242649</xdr:colOff>
      <xdr:row>0</xdr:row>
      <xdr:rowOff>29308</xdr:rowOff>
    </xdr:from>
    <xdr:to>
      <xdr:col>2</xdr:col>
      <xdr:colOff>2399544</xdr:colOff>
      <xdr:row>1</xdr:row>
      <xdr:rowOff>19432</xdr:rowOff>
    </xdr:to>
    <xdr:pic>
      <xdr:nvPicPr>
        <xdr:cNvPr id="3" name="Picture 2" descr="Johns Hopkins Center for Health Security logo">
          <a:extLst>
            <a:ext uri="{FF2B5EF4-FFF2-40B4-BE49-F238E27FC236}">
              <a16:creationId xmlns:a16="http://schemas.microsoft.com/office/drawing/2014/main" id="{5328B032-A0C6-3241-9AB4-A8A03B6F11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8149" y="29308"/>
          <a:ext cx="4585895" cy="9934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cia Mullen" id="{BACDD032-94BA-754D-91D3-497954CCD64F}" userId="S::lmullen3@jh.edu::908873df-9ba4-4240-afe1-fcc1f1039c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0-04-15T15:26:07.13" personId="{BACDD032-94BA-754D-91D3-497954CCD64F}" id="{4B115415-17E3-C749-97CE-49A38C432741}">
    <text>businesses are meant to answer these questions in regard to their business as usual operations</text>
  </threadedComment>
  <threadedComment ref="I2" dT="2020-04-15T15:35:27.85" personId="{BACDD032-94BA-754D-91D3-497954CCD64F}" id="{7DE1BF77-FA17-674D-9067-6A314A11893F}">
    <text>I thought here needs a difference betwen NA and No but not sure if this is the best approach. 
My argument for the differentiation between No and NA is because if the business does not have it as an original risk they should not be positively score for the modifer.
eg. If the company does not rely on international travel then they should answer not applicable for limiting/restricting international travel as a modifier however if they do have this as a risk and they cannot restrict/limit it then they should be further dinged so to speak.
Does that make sense?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238B4-8E85-D74B-A338-0C2E9172B385}">
  <dimension ref="A1:AR103"/>
  <sheetViews>
    <sheetView topLeftCell="A2" zoomScale="101" zoomScaleNormal="100" workbookViewId="0">
      <selection activeCell="C4" sqref="C4"/>
    </sheetView>
  </sheetViews>
  <sheetFormatPr baseColWidth="10" defaultColWidth="11.1640625" defaultRowHeight="16" x14ac:dyDescent="0.2"/>
  <cols>
    <col min="2" max="2" width="54.1640625" customWidth="1"/>
    <col min="3" max="3" width="30.83203125" customWidth="1"/>
    <col min="4" max="4" width="10.83203125" hidden="1" customWidth="1"/>
    <col min="5" max="5" width="13" hidden="1" customWidth="1"/>
    <col min="6" max="6" width="3.1640625" hidden="1" customWidth="1"/>
  </cols>
  <sheetData>
    <row r="1" spans="1:44" s="43" customFormat="1" ht="79" customHeight="1" x14ac:dyDescent="0.2">
      <c r="A1" s="42"/>
      <c r="B1" s="69"/>
      <c r="C1" s="69"/>
      <c r="G1" s="44"/>
    </row>
    <row r="2" spans="1:44" ht="125" customHeight="1" thickBot="1" x14ac:dyDescent="0.25">
      <c r="A2" s="20"/>
      <c r="B2" s="67" t="s">
        <v>46</v>
      </c>
      <c r="C2" s="68"/>
      <c r="D2" s="20"/>
      <c r="E2" s="20"/>
      <c r="F2" s="20"/>
      <c r="G2" s="4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4" ht="65" customHeight="1" x14ac:dyDescent="0.25">
      <c r="A3" s="20"/>
      <c r="B3" s="51" t="s">
        <v>0</v>
      </c>
      <c r="C3" s="52" t="s">
        <v>33</v>
      </c>
      <c r="D3" s="23" t="s">
        <v>34</v>
      </c>
      <c r="E3" s="6" t="s">
        <v>9</v>
      </c>
      <c r="F3" s="7" t="s">
        <v>7</v>
      </c>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4" ht="51" x14ac:dyDescent="0.2">
      <c r="A4" s="20"/>
      <c r="B4" s="45" t="s">
        <v>42</v>
      </c>
      <c r="C4" s="46"/>
      <c r="D4" s="24" t="b">
        <f>IF(C4="YES",1,IF(C4="NO / NOT APPLICABLE",0))</f>
        <v>0</v>
      </c>
      <c r="E4" s="2">
        <v>3</v>
      </c>
      <c r="F4" s="9" t="str">
        <f>IF(OR(ISBLANK(C4),ISBLANK(D4)),"",D4*E4)</f>
        <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4" ht="51" x14ac:dyDescent="0.2">
      <c r="A5" s="20"/>
      <c r="B5" s="45" t="s">
        <v>3</v>
      </c>
      <c r="C5" s="46"/>
      <c r="D5" s="24" t="b">
        <f>IF(C5="YES",1,IF(C5="NO / NOT APPLICABLE",0))</f>
        <v>0</v>
      </c>
      <c r="E5" s="3">
        <v>2</v>
      </c>
      <c r="F5" s="9" t="str">
        <f t="shared" ref="F5:F13" si="0">IF(OR(ISBLANK(C5),ISBLANK(D5)),"",D5*E5)</f>
        <v/>
      </c>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row>
    <row r="6" spans="1:44" ht="34" x14ac:dyDescent="0.2">
      <c r="A6" s="20"/>
      <c r="B6" s="45" t="s">
        <v>4</v>
      </c>
      <c r="C6" s="46"/>
      <c r="D6" s="24" t="b">
        <f t="shared" ref="D6:D13" si="1">IF(C6="YES",1,IF(C6="NO / NOT APPLICABLE",0))</f>
        <v>0</v>
      </c>
      <c r="E6" s="3">
        <v>2</v>
      </c>
      <c r="F6" s="9" t="str">
        <f t="shared" si="0"/>
        <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row>
    <row r="7" spans="1:44" ht="34" x14ac:dyDescent="0.2">
      <c r="A7" s="20"/>
      <c r="B7" s="45" t="s">
        <v>41</v>
      </c>
      <c r="C7" s="46"/>
      <c r="D7" s="24" t="b">
        <f t="shared" si="1"/>
        <v>0</v>
      </c>
      <c r="E7" s="3">
        <v>3</v>
      </c>
      <c r="F7" s="9" t="str">
        <f t="shared" si="0"/>
        <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1:44" ht="51" x14ac:dyDescent="0.2">
      <c r="A8" s="20"/>
      <c r="B8" s="45" t="s">
        <v>50</v>
      </c>
      <c r="C8" s="46"/>
      <c r="D8" s="24" t="b">
        <f t="shared" si="1"/>
        <v>0</v>
      </c>
      <c r="E8" s="3">
        <v>2</v>
      </c>
      <c r="F8" s="9" t="str">
        <f t="shared" si="0"/>
        <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row>
    <row r="9" spans="1:44" ht="34" x14ac:dyDescent="0.2">
      <c r="A9" s="20"/>
      <c r="B9" s="47" t="s">
        <v>51</v>
      </c>
      <c r="C9" s="46"/>
      <c r="D9" s="24" t="b">
        <f t="shared" si="1"/>
        <v>0</v>
      </c>
      <c r="E9" s="12">
        <v>2</v>
      </c>
      <c r="F9" s="9" t="str">
        <f t="shared" si="0"/>
        <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row>
    <row r="10" spans="1:44" ht="50" customHeight="1" x14ac:dyDescent="0.2">
      <c r="A10" s="20"/>
      <c r="B10" s="47" t="s">
        <v>52</v>
      </c>
      <c r="C10" s="46"/>
      <c r="D10" s="24" t="b">
        <f t="shared" si="1"/>
        <v>0</v>
      </c>
      <c r="E10" s="12">
        <v>3</v>
      </c>
      <c r="F10" s="9" t="str">
        <f t="shared" si="0"/>
        <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row>
    <row r="11" spans="1:44" ht="51" x14ac:dyDescent="0.2">
      <c r="A11" s="20"/>
      <c r="B11" s="47" t="s">
        <v>57</v>
      </c>
      <c r="C11" s="46"/>
      <c r="D11" s="24" t="b">
        <f t="shared" si="1"/>
        <v>0</v>
      </c>
      <c r="E11" s="12">
        <v>1</v>
      </c>
      <c r="F11" s="9" t="str">
        <f t="shared" si="0"/>
        <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row>
    <row r="12" spans="1:44" ht="51" x14ac:dyDescent="0.2">
      <c r="A12" s="20"/>
      <c r="B12" s="47" t="s">
        <v>58</v>
      </c>
      <c r="C12" s="48"/>
      <c r="D12" s="25" t="b">
        <f t="shared" si="1"/>
        <v>0</v>
      </c>
      <c r="E12" s="12">
        <v>3</v>
      </c>
      <c r="F12" s="13" t="str">
        <f t="shared" si="0"/>
        <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row>
    <row r="13" spans="1:44" ht="35" thickBot="1" x14ac:dyDescent="0.25">
      <c r="A13" s="20"/>
      <c r="B13" s="47" t="s">
        <v>53</v>
      </c>
      <c r="C13" s="48"/>
      <c r="D13" s="25" t="b">
        <f t="shared" si="1"/>
        <v>0</v>
      </c>
      <c r="E13" s="12">
        <v>3</v>
      </c>
      <c r="F13" s="13" t="str">
        <f t="shared" si="0"/>
        <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row>
    <row r="14" spans="1:44" ht="15" customHeight="1" thickBot="1" x14ac:dyDescent="0.25">
      <c r="A14" s="20"/>
      <c r="B14" s="62"/>
      <c r="C14" s="63"/>
      <c r="D14" s="64"/>
      <c r="E14" s="65"/>
      <c r="F14" s="66"/>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row>
    <row r="15" spans="1:44" ht="65" customHeight="1" thickBot="1" x14ac:dyDescent="0.3">
      <c r="A15" s="20"/>
      <c r="B15" s="49" t="s">
        <v>44</v>
      </c>
      <c r="C15" s="50" t="e">
        <f>IF(F15&gt;='HIDE - Cell Values'!E7,"HIGH",IF(AND(F15&gt;'HIDE - Cell Values'!F9,F15&lt;'HIDE - Cell Values'!E7),"MODERATE",IF(F15&lt;='HIDE - Cell Values'!F9,"LOW","")))</f>
        <v>#VALUE!</v>
      </c>
      <c r="D15" s="19"/>
      <c r="E15" s="15"/>
      <c r="F15" s="16" t="e">
        <f>IF(OR(ISBLANK(F4),ISBLANK(F5),ISBLANK(F6),ISBLANK(F7),ISBLANK(F8),ISBLANK(F9),ISBLANK(F10),ISBLANK(F11),ISBLANK(F12),ISBLANK(F13)),"",F4+F5+F6+F7+F8+F9+F10+F11+F12+F13)</f>
        <v>#VALUE!</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row>
    <row r="16" spans="1:44" ht="19" x14ac:dyDescent="0.25">
      <c r="A16" s="20"/>
      <c r="B16" s="21"/>
      <c r="C16" s="22"/>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row>
    <row r="17" spans="1:44" ht="19" customHeight="1" x14ac:dyDescent="0.2">
      <c r="A17" s="20"/>
      <c r="B17" s="61" t="s">
        <v>59</v>
      </c>
      <c r="C17" s="61"/>
      <c r="D17" s="38"/>
      <c r="E17" s="38"/>
      <c r="F17" s="38"/>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row>
    <row r="18" spans="1:44" ht="16" customHeight="1" x14ac:dyDescent="0.2">
      <c r="A18" s="20"/>
      <c r="B18" s="61"/>
      <c r="C18" s="61"/>
      <c r="D18" s="38"/>
      <c r="E18" s="38"/>
      <c r="F18" s="38"/>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row>
    <row r="19" spans="1:44" ht="16" customHeight="1" x14ac:dyDescent="0.2">
      <c r="A19" s="20"/>
      <c r="B19" s="61"/>
      <c r="C19" s="61"/>
      <c r="D19" s="38"/>
      <c r="E19" s="38"/>
      <c r="F19" s="38"/>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row>
    <row r="20" spans="1:44"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row>
    <row r="21" spans="1:44"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row>
    <row r="22" spans="1:44"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row>
    <row r="23" spans="1:44"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row>
    <row r="24" spans="1:44" x14ac:dyDescent="0.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row>
    <row r="25" spans="1:44"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row>
    <row r="26" spans="1:44"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row r="27" spans="1:44"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row>
    <row r="28" spans="1:44"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row>
    <row r="29" spans="1:44"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row>
    <row r="30" spans="1:44"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row>
    <row r="31" spans="1:44"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row>
    <row r="32" spans="1:44"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row>
    <row r="33" spans="1:44"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row>
    <row r="34" spans="1:44"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row>
    <row r="35" spans="1:44"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row>
    <row r="36" spans="1:44"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row>
    <row r="37" spans="1:44"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row>
    <row r="38" spans="1:44"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row>
    <row r="39" spans="1:44"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row>
    <row r="40" spans="1:44"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row>
    <row r="41" spans="1:44"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row>
    <row r="42" spans="1:44"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row>
    <row r="43" spans="1:44"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row>
    <row r="44" spans="1:44"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row>
    <row r="45" spans="1:44"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row>
    <row r="46" spans="1:44"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row>
    <row r="47" spans="1:44"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row>
    <row r="48" spans="1:4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row>
    <row r="49" spans="1:4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row>
    <row r="50" spans="1:44"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row>
    <row r="51" spans="1:44"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row>
    <row r="52" spans="1:4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row>
    <row r="53" spans="1:4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row>
    <row r="54" spans="1:4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row>
    <row r="55" spans="1:4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row>
    <row r="56" spans="1:4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row>
    <row r="57" spans="1:4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row>
    <row r="58" spans="1:4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row>
    <row r="59" spans="1:4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row>
    <row r="60" spans="1:4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row>
    <row r="61" spans="1:4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row>
    <row r="62" spans="1:4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row>
    <row r="63" spans="1:4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row>
    <row r="64" spans="1:4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row>
    <row r="65" spans="1:44"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row>
    <row r="66" spans="1:44"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row>
    <row r="67" spans="1:44"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row>
    <row r="68" spans="1:44"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row>
    <row r="69" spans="1:44"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row>
    <row r="70" spans="1:44"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row>
    <row r="71" spans="1:44"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row>
    <row r="72" spans="1:44"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row>
    <row r="73" spans="1:44"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row>
    <row r="74" spans="1:44"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row>
    <row r="75" spans="1:44"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row>
    <row r="76" spans="1:44"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row>
    <row r="77" spans="1:44"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row>
    <row r="78" spans="1:44"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row>
    <row r="79" spans="1:44"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row>
    <row r="80" spans="1:44"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row>
    <row r="81" spans="1:44"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row>
    <row r="82" spans="1:44"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row>
    <row r="83" spans="1:44"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row>
    <row r="84" spans="1:44"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row>
    <row r="85" spans="1:44"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row>
    <row r="86" spans="1:44"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row>
    <row r="87" spans="1:44"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row>
    <row r="88" spans="1:44"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row>
    <row r="89" spans="1:44"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row>
    <row r="90" spans="1:44"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row>
    <row r="91" spans="1:44"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row>
    <row r="92" spans="1:44"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row>
    <row r="93" spans="1:44"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row>
    <row r="94" spans="1:44"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row>
    <row r="95" spans="1:44"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row>
    <row r="96" spans="1:44"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row>
    <row r="97" spans="1:44"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row>
    <row r="98" spans="1:44"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row>
    <row r="99" spans="1:44"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row>
    <row r="100" spans="1:44"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row>
    <row r="101" spans="1:44"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row>
    <row r="102" spans="1:44" x14ac:dyDescent="0.2">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row>
    <row r="103" spans="1:44" x14ac:dyDescent="0.2">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row>
  </sheetData>
  <sheetProtection algorithmName="SHA-512" hashValue="AiURaVSwzCy2BP6W8zW9SM9SOcXSDzIfCBgaq2BROM4zZqtr5ZLbtIcz6iaGDiLVt4LbBgV5pF/EwwmNlkaELw==" saltValue="TigrLgL/R+NYFIRHUHFk7A==" spinCount="100000" sheet="1" objects="1" scenarios="1" selectLockedCells="1"/>
  <mergeCells count="5">
    <mergeCell ref="B17:C19"/>
    <mergeCell ref="B14:C14"/>
    <mergeCell ref="D14:F14"/>
    <mergeCell ref="B2:C2"/>
    <mergeCell ref="B1:C1"/>
  </mergeCell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A9341BD-6315-DB45-874E-594031C5DCD4}">
          <x14:formula1>
            <xm:f>'HIDE - Cell Values'!$A$7:$A$8</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DFDF-8863-824C-99D6-F94ABA82DAEA}">
  <dimension ref="A1:AM56"/>
  <sheetViews>
    <sheetView tabSelected="1" zoomScaleNormal="100" workbookViewId="0">
      <selection activeCell="C4" sqref="C4"/>
    </sheetView>
  </sheetViews>
  <sheetFormatPr baseColWidth="10" defaultColWidth="10.83203125" defaultRowHeight="16" x14ac:dyDescent="0.2"/>
  <cols>
    <col min="1" max="1" width="10.83203125" style="27"/>
    <col min="2" max="2" width="45" style="27" customWidth="1"/>
    <col min="3" max="3" width="48.6640625" style="27" customWidth="1"/>
    <col min="4" max="4" width="20.1640625" style="27" hidden="1" customWidth="1"/>
    <col min="5" max="5" width="13" style="27" hidden="1" customWidth="1"/>
    <col min="6" max="6" width="7.5" style="27" hidden="1" customWidth="1"/>
    <col min="7" max="16384" width="10.83203125" style="27"/>
  </cols>
  <sheetData>
    <row r="1" spans="1:39" s="41" customFormat="1" ht="79" customHeight="1" x14ac:dyDescent="0.2">
      <c r="B1" s="75"/>
      <c r="C1" s="75"/>
    </row>
    <row r="2" spans="1:39" ht="125" customHeight="1" thickBot="1" x14ac:dyDescent="0.25">
      <c r="A2" s="26"/>
      <c r="B2" s="67" t="s">
        <v>56</v>
      </c>
      <c r="C2" s="68"/>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ht="98" customHeight="1" x14ac:dyDescent="0.25">
      <c r="A3" s="26"/>
      <c r="B3" s="59" t="s">
        <v>11</v>
      </c>
      <c r="C3" s="60" t="s">
        <v>61</v>
      </c>
      <c r="D3" s="28" t="s">
        <v>34</v>
      </c>
      <c r="E3" s="29" t="s">
        <v>9</v>
      </c>
      <c r="F3" s="30" t="s">
        <v>7</v>
      </c>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ht="34" x14ac:dyDescent="0.2">
      <c r="A4" s="26"/>
      <c r="B4" s="53" t="s">
        <v>12</v>
      </c>
      <c r="C4" s="46"/>
      <c r="D4" s="32" t="b">
        <f>IF(C4='HIDE - Cell Values'!$A$14,2,IF(C4='HIDE - Cell Values'!$A$15,1.5,IF(C4='HIDE - Cell Values'!$A$16,1,IF(C4='HIDE - Cell Values'!$A$17,0))))</f>
        <v>0</v>
      </c>
      <c r="E4" s="33">
        <v>5</v>
      </c>
      <c r="F4" s="31" t="str">
        <f>IF(OR(ISBLANK(C4),ISBLANK(D4)),"",D4*E4)</f>
        <v/>
      </c>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39" ht="62" customHeight="1" x14ac:dyDescent="0.2">
      <c r="A5" s="26"/>
      <c r="B5" s="53" t="s">
        <v>54</v>
      </c>
      <c r="C5" s="46"/>
      <c r="D5" s="32" t="b">
        <f>IF(C5='HIDE - Cell Values'!$A$14,2,IF(C5='HIDE - Cell Values'!$A$15,1.5,IF(C5='HIDE - Cell Values'!$A$16,1,IF(C5='HIDE - Cell Values'!$A$17,0))))</f>
        <v>0</v>
      </c>
      <c r="E5" s="33">
        <v>4</v>
      </c>
      <c r="F5" s="31" t="str">
        <f t="shared" ref="F5:F10" si="0">IF(OR(ISBLANK(C5),ISBLANK(D5)),"",D5*E5)</f>
        <v/>
      </c>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39" ht="32" customHeight="1" x14ac:dyDescent="0.2">
      <c r="A6" s="26"/>
      <c r="B6" s="53" t="s">
        <v>47</v>
      </c>
      <c r="C6" s="46"/>
      <c r="D6" s="32" t="b">
        <f>IF(C6='HIDE - Cell Values'!$A$14,2,IF(C6='HIDE - Cell Values'!$A$15,1.5,IF(C6='HIDE - Cell Values'!$A$16,1,IF(C6='HIDE - Cell Values'!$A$17,0))))</f>
        <v>0</v>
      </c>
      <c r="E6" s="33">
        <v>2</v>
      </c>
      <c r="F6" s="31" t="str">
        <f t="shared" si="0"/>
        <v/>
      </c>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row>
    <row r="7" spans="1:39" ht="34" customHeight="1" x14ac:dyDescent="0.2">
      <c r="A7" s="26"/>
      <c r="B7" s="53" t="s">
        <v>40</v>
      </c>
      <c r="C7" s="46"/>
      <c r="D7" s="32" t="b">
        <f>IF(C7='HIDE - Cell Values'!$A$14,2,IF(C7='HIDE - Cell Values'!$A$15,1.5,IF(C7='HIDE - Cell Values'!$A$16,1,IF(C7='HIDE - Cell Values'!$A$17,0))))</f>
        <v>0</v>
      </c>
      <c r="E7" s="33">
        <v>3</v>
      </c>
      <c r="F7" s="31" t="str">
        <f t="shared" si="0"/>
        <v/>
      </c>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row>
    <row r="8" spans="1:39" ht="51" x14ac:dyDescent="0.2">
      <c r="A8" s="26"/>
      <c r="B8" s="53" t="s">
        <v>55</v>
      </c>
      <c r="C8" s="46"/>
      <c r="D8" s="32" t="b">
        <f>IF(C8='HIDE - Cell Values'!$A$14,2,IF(C8='HIDE - Cell Values'!$A$15,1.5,IF(C8='HIDE - Cell Values'!$A$16,1,IF(C8='HIDE - Cell Values'!$A$17,0))))</f>
        <v>0</v>
      </c>
      <c r="E8" s="33">
        <v>3</v>
      </c>
      <c r="F8" s="31" t="str">
        <f t="shared" si="0"/>
        <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39" ht="68" x14ac:dyDescent="0.2">
      <c r="A9" s="26"/>
      <c r="B9" s="53" t="s">
        <v>48</v>
      </c>
      <c r="C9" s="46"/>
      <c r="D9" s="32" t="b">
        <f>IF(C9='HIDE - Cell Values'!$A$14,2,IF(C9='HIDE - Cell Values'!$A$15,1.5,IF(C9='HIDE - Cell Values'!$A$16,1,IF(C9='HIDE - Cell Values'!$A$17,0))))</f>
        <v>0</v>
      </c>
      <c r="E9" s="33">
        <v>4</v>
      </c>
      <c r="F9" s="31" t="str">
        <f t="shared" si="0"/>
        <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row>
    <row r="10" spans="1:39" ht="50" customHeight="1" thickBot="1" x14ac:dyDescent="0.25">
      <c r="A10" s="26"/>
      <c r="B10" s="54" t="s">
        <v>43</v>
      </c>
      <c r="C10" s="46"/>
      <c r="D10" s="32" t="b">
        <f>IF(C10='HIDE - Cell Values'!$A$14,2,IF(C10='HIDE - Cell Values'!$A$15,1.5,IF(C10='HIDE - Cell Values'!$A$16,1,IF(C10='HIDE - Cell Values'!$A$17,0))))</f>
        <v>0</v>
      </c>
      <c r="E10" s="34">
        <v>3</v>
      </c>
      <c r="F10" s="39" t="str">
        <f t="shared" si="0"/>
        <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row>
    <row r="11" spans="1:39" ht="15" customHeight="1" thickBot="1" x14ac:dyDescent="0.25">
      <c r="A11" s="26"/>
      <c r="B11" s="70"/>
      <c r="C11" s="71"/>
      <c r="D11" s="72"/>
      <c r="E11" s="73"/>
      <c r="F11" s="74"/>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row>
    <row r="12" spans="1:39" ht="65" customHeight="1" thickBot="1" x14ac:dyDescent="0.3">
      <c r="A12" s="26"/>
      <c r="B12" s="56" t="s">
        <v>45</v>
      </c>
      <c r="C12" s="57" t="e">
        <f>IF(F12&gt;='HIDE - Cell Values'!$E$15,'HIDE - Cell Values'!D15,IF(AND(F12&gt;='HIDE - Cell Values'!E16,F12&lt;='HIDE - Cell Values'!F16),'HIDE - Cell Values'!D16,IF(F12&lt;='HIDE - Cell Values'!F17,'HIDE - Cell Values'!D17)))</f>
        <v>#VALUE!</v>
      </c>
      <c r="D12" s="35"/>
      <c r="E12" s="36"/>
      <c r="F12" s="37" t="e">
        <f>IF(OR(ISBLANK(F4),ISBLANK(F5),ISBLANK(F6),ISBLANK(F7),ISBLANK(F8),ISBLANK(F9),ISBLANK(F10)),"",F4+F5+F6+F7+F8+F9+F10)</f>
        <v>#VALUE!</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row>
    <row r="13" spans="1:39" x14ac:dyDescent="0.2">
      <c r="A13" s="26"/>
      <c r="B13" s="55"/>
      <c r="C13" s="55"/>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row>
    <row r="14" spans="1:39" x14ac:dyDescent="0.2">
      <c r="A14" s="26"/>
      <c r="B14" s="61" t="s">
        <v>60</v>
      </c>
      <c r="C14" s="61"/>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row>
    <row r="15" spans="1:39" x14ac:dyDescent="0.2">
      <c r="A15" s="26"/>
      <c r="B15" s="61"/>
      <c r="C15" s="61"/>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row>
    <row r="16" spans="1:39" x14ac:dyDescent="0.2">
      <c r="A16" s="26"/>
      <c r="B16" s="61"/>
      <c r="C16" s="61"/>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row>
    <row r="17" spans="1:34" x14ac:dyDescent="0.2">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4" x14ac:dyDescent="0.2">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row>
    <row r="19" spans="1:34" x14ac:dyDescent="0.2">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x14ac:dyDescent="0.2">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row>
    <row r="21" spans="1:34" x14ac:dyDescent="0.2">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34"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row>
    <row r="23" spans="1:34"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row>
    <row r="24" spans="1:34" x14ac:dyDescent="0.2">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4" x14ac:dyDescent="0.2">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4" x14ac:dyDescent="0.2">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x14ac:dyDescent="0.2">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x14ac:dyDescent="0.2">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x14ac:dyDescent="0.2">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34" x14ac:dyDescent="0.2">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4" x14ac:dyDescent="0.2">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x14ac:dyDescent="0.2">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x14ac:dyDescent="0.2">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x14ac:dyDescent="0.2">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x14ac:dyDescent="0.2">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x14ac:dyDescent="0.2">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row r="41" spans="1:34"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row>
    <row r="42" spans="1:34" x14ac:dyDescent="0.2">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4" x14ac:dyDescent="0.2">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row>
    <row r="44" spans="1:34" x14ac:dyDescent="0.2">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row>
    <row r="45" spans="1:34" x14ac:dyDescent="0.2">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row>
    <row r="46" spans="1:34" x14ac:dyDescent="0.2">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row>
    <row r="47" spans="1:34" x14ac:dyDescent="0.2">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row>
    <row r="48" spans="1:34" x14ac:dyDescent="0.2">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row>
    <row r="49" spans="1:34"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row>
    <row r="50" spans="1:34" x14ac:dyDescent="0.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row>
    <row r="51" spans="1:34"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row>
    <row r="52" spans="1:34" x14ac:dyDescent="0.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row>
    <row r="53" spans="1:34" x14ac:dyDescent="0.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row>
    <row r="54" spans="1:34" x14ac:dyDescent="0.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row>
    <row r="55" spans="1:34"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row>
    <row r="56" spans="1:34" x14ac:dyDescent="0.2">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row>
  </sheetData>
  <sheetProtection algorithmName="SHA-512" hashValue="SzQ783Uc1U3SJNtZ0ZhZc362/eTmgHedTZ78X//Peo2InU+xxXkq8g/+J3Wg3V5C34sjTsLP1E+MHFD8JYj8UQ==" saltValue="QRy4BULQv97RCq9+0SIfeg==" spinCount="100000" sheet="1" objects="1" scenarios="1" selectLockedCells="1"/>
  <mergeCells count="5">
    <mergeCell ref="B14:C16"/>
    <mergeCell ref="B11:C11"/>
    <mergeCell ref="D11:F11"/>
    <mergeCell ref="B2:C2"/>
    <mergeCell ref="B1:C1"/>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5FD36E8-E0C2-1140-BF38-E4E3CB69FD7E}">
          <x14:formula1>
            <xm:f>'HIDE - Cell Values'!$A$14:$A$17</xm:f>
          </x14:formula1>
          <xm:sqref>C4:C10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D1FD6-EC34-CB46-BAA6-D89E74940FAC}">
  <dimension ref="A1:L20"/>
  <sheetViews>
    <sheetView topLeftCell="A9" zoomScaleNormal="100" workbookViewId="0">
      <selection activeCell="F37" sqref="F37"/>
    </sheetView>
  </sheetViews>
  <sheetFormatPr baseColWidth="10" defaultColWidth="11.1640625" defaultRowHeight="16" x14ac:dyDescent="0.2"/>
  <cols>
    <col min="1" max="1" width="37.1640625" customWidth="1"/>
    <col min="2" max="2" width="28.6640625" customWidth="1"/>
    <col min="3" max="3" width="15" customWidth="1"/>
    <col min="8" max="8" width="42.33203125" customWidth="1"/>
    <col min="9" max="9" width="27.6640625" customWidth="1"/>
    <col min="10" max="10" width="16.6640625" customWidth="1"/>
    <col min="11" max="11" width="12.33203125" customWidth="1"/>
    <col min="12" max="12" width="81.33203125" customWidth="1"/>
  </cols>
  <sheetData>
    <row r="1" spans="1:12" ht="17" thickBot="1" x14ac:dyDescent="0.25"/>
    <row r="2" spans="1:12" ht="62" customHeight="1" x14ac:dyDescent="0.3">
      <c r="A2" s="4" t="s">
        <v>0</v>
      </c>
      <c r="B2" s="5" t="s">
        <v>10</v>
      </c>
      <c r="C2" s="6" t="s">
        <v>9</v>
      </c>
      <c r="D2" s="7" t="s">
        <v>7</v>
      </c>
      <c r="H2" s="4" t="s">
        <v>11</v>
      </c>
      <c r="I2" s="5" t="s">
        <v>23</v>
      </c>
      <c r="J2" s="6" t="s">
        <v>9</v>
      </c>
      <c r="K2" s="7" t="s">
        <v>7</v>
      </c>
    </row>
    <row r="3" spans="1:12" ht="51" x14ac:dyDescent="0.2">
      <c r="A3" s="8" t="s">
        <v>2</v>
      </c>
      <c r="B3" s="2"/>
      <c r="C3" s="2">
        <v>1</v>
      </c>
      <c r="D3" s="9">
        <f t="shared" ref="D3:D9" si="0">B3*C3</f>
        <v>0</v>
      </c>
      <c r="H3" s="8" t="s">
        <v>12</v>
      </c>
      <c r="I3" s="2"/>
      <c r="J3" s="2">
        <v>5</v>
      </c>
      <c r="K3" s="9">
        <f>I3*J3</f>
        <v>0</v>
      </c>
      <c r="L3" s="1"/>
    </row>
    <row r="4" spans="1:12" ht="272" x14ac:dyDescent="0.2">
      <c r="A4" s="8" t="s">
        <v>3</v>
      </c>
      <c r="B4" s="2"/>
      <c r="C4" s="3">
        <v>2</v>
      </c>
      <c r="D4" s="9">
        <f t="shared" si="0"/>
        <v>0</v>
      </c>
      <c r="H4" s="8" t="s">
        <v>28</v>
      </c>
      <c r="I4" s="2"/>
      <c r="J4" s="2">
        <v>4</v>
      </c>
      <c r="K4" s="9">
        <f t="shared" ref="K4" si="1">I4*J4</f>
        <v>0</v>
      </c>
    </row>
    <row r="5" spans="1:12" ht="68" x14ac:dyDescent="0.2">
      <c r="A5" s="8" t="s">
        <v>4</v>
      </c>
      <c r="B5" s="2"/>
      <c r="C5" s="3">
        <v>1</v>
      </c>
      <c r="D5" s="9">
        <f t="shared" si="0"/>
        <v>0</v>
      </c>
      <c r="H5" s="8" t="s">
        <v>29</v>
      </c>
      <c r="I5" s="2"/>
      <c r="J5" s="2">
        <v>2</v>
      </c>
      <c r="K5" s="9">
        <f>I5*J5</f>
        <v>0</v>
      </c>
    </row>
    <row r="6" spans="1:12" ht="68" x14ac:dyDescent="0.2">
      <c r="A6" s="8" t="s">
        <v>1</v>
      </c>
      <c r="B6" s="2"/>
      <c r="C6" s="3">
        <v>2</v>
      </c>
      <c r="D6" s="9">
        <f t="shared" si="0"/>
        <v>0</v>
      </c>
      <c r="H6" s="8" t="s">
        <v>30</v>
      </c>
      <c r="I6" s="2"/>
      <c r="J6" s="2">
        <v>3</v>
      </c>
      <c r="K6" s="9">
        <f>I6*J6</f>
        <v>0</v>
      </c>
    </row>
    <row r="7" spans="1:12" ht="51" x14ac:dyDescent="0.2">
      <c r="A7" s="8" t="s">
        <v>5</v>
      </c>
      <c r="B7" s="2"/>
      <c r="C7" s="3">
        <v>3</v>
      </c>
      <c r="D7" s="9">
        <f t="shared" si="0"/>
        <v>0</v>
      </c>
      <c r="H7" s="8" t="s">
        <v>13</v>
      </c>
      <c r="I7" s="2"/>
      <c r="J7" s="2">
        <v>3</v>
      </c>
      <c r="K7" s="9">
        <f>I7*J7</f>
        <v>0</v>
      </c>
    </row>
    <row r="8" spans="1:12" ht="85" x14ac:dyDescent="0.2">
      <c r="A8" s="8" t="s">
        <v>18</v>
      </c>
      <c r="B8" s="2"/>
      <c r="C8" s="3">
        <v>2</v>
      </c>
      <c r="D8" s="9">
        <f t="shared" si="0"/>
        <v>0</v>
      </c>
      <c r="H8" s="8" t="s">
        <v>14</v>
      </c>
      <c r="I8" s="2"/>
      <c r="J8" s="2">
        <v>4</v>
      </c>
      <c r="K8" s="9">
        <f>I8*J8</f>
        <v>0</v>
      </c>
    </row>
    <row r="9" spans="1:12" ht="86" thickBot="1" x14ac:dyDescent="0.25">
      <c r="A9" s="10" t="s">
        <v>19</v>
      </c>
      <c r="B9" s="11"/>
      <c r="C9" s="12">
        <v>3</v>
      </c>
      <c r="D9" s="13">
        <f t="shared" si="0"/>
        <v>0</v>
      </c>
      <c r="H9" s="10" t="s">
        <v>16</v>
      </c>
      <c r="I9" s="11"/>
      <c r="J9" s="11">
        <v>3</v>
      </c>
      <c r="K9" s="13">
        <f>I9*J9</f>
        <v>0</v>
      </c>
    </row>
    <row r="10" spans="1:12" ht="21" thickBot="1" x14ac:dyDescent="0.3">
      <c r="A10" s="14" t="s">
        <v>8</v>
      </c>
      <c r="B10" s="15"/>
      <c r="C10" s="15"/>
      <c r="D10" s="16">
        <f>SUM(D3:D9)</f>
        <v>0</v>
      </c>
      <c r="H10" s="14" t="s">
        <v>17</v>
      </c>
      <c r="I10" s="17"/>
      <c r="J10" s="17"/>
      <c r="K10" s="18">
        <f>SUM(K3:K9)</f>
        <v>0</v>
      </c>
    </row>
    <row r="11" spans="1:12" x14ac:dyDescent="0.2">
      <c r="B11" t="s">
        <v>20</v>
      </c>
      <c r="C11">
        <v>5</v>
      </c>
    </row>
    <row r="12" spans="1:12" x14ac:dyDescent="0.2">
      <c r="B12" t="s">
        <v>21</v>
      </c>
      <c r="C12">
        <v>10</v>
      </c>
    </row>
    <row r="13" spans="1:12" x14ac:dyDescent="0.2">
      <c r="B13" t="s">
        <v>22</v>
      </c>
      <c r="C13">
        <v>15</v>
      </c>
    </row>
    <row r="18" spans="9:10" x14ac:dyDescent="0.2">
      <c r="I18" t="s">
        <v>24</v>
      </c>
      <c r="J18" t="s">
        <v>25</v>
      </c>
    </row>
    <row r="19" spans="9:10" x14ac:dyDescent="0.2">
      <c r="I19" t="s">
        <v>21</v>
      </c>
      <c r="J19" t="s">
        <v>26</v>
      </c>
    </row>
    <row r="20" spans="9:10" x14ac:dyDescent="0.2">
      <c r="I20" t="s">
        <v>20</v>
      </c>
      <c r="J20" t="s">
        <v>27</v>
      </c>
    </row>
  </sheetData>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B069909-0C5B-5D45-B8E9-3874CF2383D7}">
          <x14:formula1>
            <xm:f>'HIDE - Cell Values'!$A$7:$A$8</xm:f>
          </x14:formula1>
          <xm:sqref>B3:B8</xm:sqref>
        </x14:dataValidation>
        <x14:dataValidation type="list" allowBlank="1" showInputMessage="1" showErrorMessage="1" xr:uid="{A9E55E24-C510-9E43-8C63-CBCBDA5959EE}">
          <x14:formula1>
            <xm:f>'HIDE - Cell Values'!$A$14:$A$17</xm:f>
          </x14:formula1>
          <xm:sqref>I3:I9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02BAC-A00E-0848-AEB7-7AFC9CAEF856}">
  <dimension ref="A6:F17"/>
  <sheetViews>
    <sheetView workbookViewId="0">
      <selection activeCell="I28" sqref="I28"/>
    </sheetView>
  </sheetViews>
  <sheetFormatPr baseColWidth="10" defaultColWidth="11.1640625" defaultRowHeight="16" x14ac:dyDescent="0.2"/>
  <sheetData>
    <row r="6" spans="1:6" x14ac:dyDescent="0.2">
      <c r="A6" s="58" t="s">
        <v>6</v>
      </c>
      <c r="B6" s="58"/>
      <c r="C6" s="58"/>
      <c r="D6" s="58"/>
      <c r="E6" s="58"/>
      <c r="F6" s="58"/>
    </row>
    <row r="7" spans="1:6" x14ac:dyDescent="0.2">
      <c r="A7" s="58" t="s">
        <v>31</v>
      </c>
      <c r="B7" s="58"/>
      <c r="C7" s="58"/>
      <c r="D7" s="58" t="s">
        <v>37</v>
      </c>
      <c r="E7" s="58">
        <v>12</v>
      </c>
      <c r="F7" s="58">
        <v>24</v>
      </c>
    </row>
    <row r="8" spans="1:6" x14ac:dyDescent="0.2">
      <c r="A8" s="58" t="s">
        <v>32</v>
      </c>
      <c r="B8" s="58"/>
      <c r="C8" s="58"/>
      <c r="D8" s="58" t="s">
        <v>38</v>
      </c>
      <c r="E8" s="58">
        <v>5</v>
      </c>
      <c r="F8" s="58">
        <v>11</v>
      </c>
    </row>
    <row r="9" spans="1:6" x14ac:dyDescent="0.2">
      <c r="A9" s="58"/>
      <c r="B9" s="58"/>
      <c r="C9" s="58"/>
      <c r="D9" s="58" t="s">
        <v>39</v>
      </c>
      <c r="E9" s="58">
        <v>0</v>
      </c>
      <c r="F9" s="58">
        <v>4</v>
      </c>
    </row>
    <row r="10" spans="1:6" x14ac:dyDescent="0.2">
      <c r="A10" s="58"/>
      <c r="B10" s="58"/>
      <c r="C10" s="58"/>
      <c r="D10" s="58"/>
      <c r="E10" s="58"/>
      <c r="F10" s="58"/>
    </row>
    <row r="11" spans="1:6" x14ac:dyDescent="0.2">
      <c r="A11" s="58"/>
      <c r="B11" s="58"/>
      <c r="C11" s="58"/>
      <c r="D11" s="58"/>
      <c r="E11" s="58"/>
      <c r="F11" s="58"/>
    </row>
    <row r="12" spans="1:6" x14ac:dyDescent="0.2">
      <c r="A12" s="58"/>
      <c r="B12" s="58"/>
      <c r="C12" s="58"/>
      <c r="D12" s="58"/>
      <c r="E12" s="58"/>
      <c r="F12" s="58"/>
    </row>
    <row r="13" spans="1:6" x14ac:dyDescent="0.2">
      <c r="A13" s="58" t="s">
        <v>15</v>
      </c>
      <c r="B13" s="58"/>
      <c r="C13" s="58"/>
      <c r="D13" s="58"/>
      <c r="E13" s="58"/>
      <c r="F13" s="58"/>
    </row>
    <row r="14" spans="1:6" x14ac:dyDescent="0.2">
      <c r="A14" s="58" t="s">
        <v>31</v>
      </c>
      <c r="B14" s="58"/>
      <c r="C14" s="58"/>
      <c r="D14" s="58"/>
      <c r="E14" s="58"/>
      <c r="F14" s="58"/>
    </row>
    <row r="15" spans="1:6" x14ac:dyDescent="0.2">
      <c r="A15" s="58" t="s">
        <v>49</v>
      </c>
      <c r="B15" s="58"/>
      <c r="C15" s="58"/>
      <c r="D15" s="58" t="s">
        <v>37</v>
      </c>
      <c r="E15" s="58">
        <v>28.5</v>
      </c>
      <c r="F15" s="58">
        <v>48</v>
      </c>
    </row>
    <row r="16" spans="1:6" x14ac:dyDescent="0.2">
      <c r="A16" s="58" t="s">
        <v>36</v>
      </c>
      <c r="B16" s="58"/>
      <c r="C16" s="58"/>
      <c r="D16" s="58" t="s">
        <v>38</v>
      </c>
      <c r="E16" s="58">
        <v>16.5</v>
      </c>
      <c r="F16" s="58">
        <v>28</v>
      </c>
    </row>
    <row r="17" spans="1:6" x14ac:dyDescent="0.2">
      <c r="A17" s="58" t="s">
        <v>35</v>
      </c>
      <c r="B17" s="58"/>
      <c r="C17" s="58"/>
      <c r="D17" s="58" t="s">
        <v>39</v>
      </c>
      <c r="E17" s="58">
        <v>0</v>
      </c>
      <c r="F17" s="58">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STAGE 1  RISK ASSESSMENT</vt:lpstr>
      <vt:lpstr>STAGE 2 MODIFICATION ASSESSMENT</vt:lpstr>
      <vt:lpstr>HIDE - Questions</vt:lpstr>
      <vt:lpstr>HIDE - Cell 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Julia Cizek</cp:lastModifiedBy>
  <dcterms:created xsi:type="dcterms:W3CDTF">2020-04-15T14:59:20Z</dcterms:created>
  <dcterms:modified xsi:type="dcterms:W3CDTF">2022-08-02T19:38:08Z</dcterms:modified>
</cp:coreProperties>
</file>